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<sst xmlns="http://schemas.openxmlformats.org/spreadsheetml/2006/main" count="49" uniqueCount="48">
  <si>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静乐县2025年度巩固拓展脱贫攻坚成果和乡村振兴项目库入库项目分类汇总表</t>
  </si>
  <si>
    <r>
      <rPr>
        <sz val="10.5"/>
        <color theme="1"/>
        <rFont val="仿宋_GB2312"/>
        <charset val="134"/>
      </rPr>
      <t>序号</t>
    </r>
  </si>
  <si>
    <r>
      <rPr>
        <sz val="10.5"/>
        <color theme="1"/>
        <rFont val="仿宋_GB2312"/>
        <charset val="134"/>
      </rPr>
      <t>项目类型</t>
    </r>
  </si>
  <si>
    <r>
      <rPr>
        <sz val="10.5"/>
        <color theme="1"/>
        <rFont val="仿宋_GB2312"/>
        <charset val="134"/>
      </rPr>
      <t>项目个数</t>
    </r>
  </si>
  <si>
    <r>
      <rPr>
        <sz val="10.5"/>
        <color theme="1"/>
        <rFont val="仿宋_GB2312"/>
        <charset val="134"/>
      </rPr>
      <t>资金规模和筹资方式</t>
    </r>
  </si>
  <si>
    <r>
      <rPr>
        <sz val="10.5"/>
        <color theme="1"/>
        <rFont val="仿宋_GB2312"/>
        <charset val="134"/>
      </rPr>
      <t>受益对象</t>
    </r>
  </si>
  <si>
    <t>备注</t>
  </si>
  <si>
    <t>项目预算总投资（万元）</t>
  </si>
  <si>
    <r>
      <rPr>
        <sz val="10.5"/>
        <color theme="1"/>
        <rFont val="仿宋_GB2312"/>
        <charset val="134"/>
      </rPr>
      <t>其中</t>
    </r>
  </si>
  <si>
    <t>受益村数（个）</t>
  </si>
  <si>
    <r>
      <rPr>
        <sz val="10.5"/>
        <color theme="1"/>
        <rFont val="仿宋_GB2312"/>
        <charset val="134"/>
      </rPr>
      <t>受益户数（户）</t>
    </r>
  </si>
  <si>
    <r>
      <rPr>
        <sz val="10.5"/>
        <color theme="1"/>
        <rFont val="仿宋_GB2312"/>
        <charset val="134"/>
      </rPr>
      <t>受益人口数（人）</t>
    </r>
  </si>
  <si>
    <t>财政资金（万元）</t>
  </si>
  <si>
    <t>其他资金（万元）</t>
  </si>
  <si>
    <t>受益脱贫村数（个）</t>
  </si>
  <si>
    <r>
      <rPr>
        <sz val="10.5"/>
        <color theme="1"/>
        <rFont val="仿宋_GB2312"/>
        <charset val="134"/>
      </rPr>
      <t>受益脱贫户数及防止返贫监测对象户数（户）</t>
    </r>
  </si>
  <si>
    <r>
      <rPr>
        <sz val="10.5"/>
        <color theme="1"/>
        <rFont val="仿宋_GB2312"/>
        <charset val="134"/>
      </rPr>
      <t>受益脱贫人口数及防止返贫监测对象人口数（人）</t>
    </r>
  </si>
  <si>
    <r>
      <rPr>
        <b/>
        <sz val="10.5"/>
        <color theme="1"/>
        <rFont val="仿宋_GB2312"/>
        <charset val="134"/>
      </rPr>
      <t>总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</si>
  <si>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r>
      <rPr>
        <b/>
        <sz val="10.5"/>
        <color theme="1"/>
        <rFont val="仿宋_GB2312"/>
        <charset val="134"/>
      </rPr>
      <t>一、产业发展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</si>
  <si>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生产项目</t>
    </r>
  </si>
  <si>
    <r>
      <rPr>
        <sz val="10.5"/>
        <color theme="1"/>
        <rFont val="Times New Roman"/>
        <charset val="134"/>
      </rPr>
      <t>2.</t>
    </r>
    <r>
      <rPr>
        <sz val="10.5"/>
        <color theme="1"/>
        <rFont val="仿宋_GB2312"/>
        <charset val="134"/>
      </rPr>
      <t>加工流通项目</t>
    </r>
  </si>
  <si>
    <r>
      <rPr>
        <sz val="10.5"/>
        <color theme="1"/>
        <rFont val="Times New Roman"/>
        <charset val="134"/>
      </rPr>
      <t>3.</t>
    </r>
    <r>
      <rPr>
        <sz val="10.5"/>
        <color theme="1"/>
        <rFont val="仿宋_GB2312"/>
        <charset val="134"/>
      </rPr>
      <t>配套设施项目</t>
    </r>
  </si>
  <si>
    <r>
      <rPr>
        <sz val="10.5"/>
        <color theme="1"/>
        <rFont val="Times New Roman"/>
        <charset val="134"/>
      </rPr>
      <t>4.</t>
    </r>
    <r>
      <rPr>
        <sz val="10.5"/>
        <color theme="1"/>
        <rFont val="仿宋_GB2312"/>
        <charset val="134"/>
      </rPr>
      <t>产业服务支撑项目</t>
    </r>
  </si>
  <si>
    <r>
      <rPr>
        <sz val="10.5"/>
        <color theme="1"/>
        <rFont val="Times New Roman"/>
        <charset val="134"/>
      </rPr>
      <t>5.</t>
    </r>
    <r>
      <rPr>
        <sz val="10.5"/>
        <color theme="1"/>
        <rFont val="仿宋_GB2312"/>
        <charset val="134"/>
      </rPr>
      <t>金融保险配套项目</t>
    </r>
  </si>
  <si>
    <r>
      <rPr>
        <sz val="10.5"/>
        <color theme="1"/>
        <rFont val="Times New Roman"/>
        <charset val="134"/>
      </rPr>
      <t>6.</t>
    </r>
    <r>
      <rPr>
        <sz val="10.5"/>
        <color theme="1"/>
        <rFont val="仿宋_GB2312"/>
        <charset val="134"/>
      </rPr>
      <t>高质量庭院经济项目</t>
    </r>
  </si>
  <si>
    <r>
      <rPr>
        <sz val="10.5"/>
        <color theme="1"/>
        <rFont val="Times New Roman"/>
        <charset val="134"/>
      </rPr>
      <t>7.</t>
    </r>
    <r>
      <rPr>
        <sz val="10.5"/>
        <color theme="1"/>
        <rFont val="仿宋_GB2312"/>
        <charset val="134"/>
      </rPr>
      <t>新型农村集体经济发展项目</t>
    </r>
  </si>
  <si>
    <r>
      <rPr>
        <b/>
        <sz val="10.5"/>
        <color theme="1"/>
        <rFont val="仿宋_GB2312"/>
        <charset val="134"/>
      </rPr>
      <t>二、就业项目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</si>
  <si>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务工补助</t>
    </r>
  </si>
  <si>
    <r>
      <rPr>
        <sz val="10.5"/>
        <color theme="1"/>
        <rFont val="Times New Roman"/>
        <charset val="134"/>
      </rPr>
      <t>2.</t>
    </r>
    <r>
      <rPr>
        <sz val="10.5"/>
        <color theme="1"/>
        <rFont val="仿宋_GB2312"/>
        <charset val="134"/>
      </rPr>
      <t>就业培训</t>
    </r>
  </si>
  <si>
    <r>
      <rPr>
        <sz val="10.5"/>
        <color theme="1"/>
        <rFont val="Times New Roman"/>
        <charset val="134"/>
      </rPr>
      <t>3.</t>
    </r>
    <r>
      <rPr>
        <sz val="10.5"/>
        <color theme="1"/>
        <rFont val="仿宋_GB2312"/>
        <charset val="134"/>
      </rPr>
      <t>创业</t>
    </r>
  </si>
  <si>
    <r>
      <rPr>
        <sz val="10.5"/>
        <color theme="1"/>
        <rFont val="Times New Roman"/>
        <charset val="134"/>
      </rPr>
      <t>4.</t>
    </r>
    <r>
      <rPr>
        <sz val="10.5"/>
        <color theme="1"/>
        <rFont val="仿宋_GB2312"/>
        <charset val="134"/>
      </rPr>
      <t>乡村工匠</t>
    </r>
  </si>
  <si>
    <r>
      <rPr>
        <sz val="10.5"/>
        <color theme="1"/>
        <rFont val="Times New Roman"/>
        <charset val="134"/>
      </rPr>
      <t>5.</t>
    </r>
    <r>
      <rPr>
        <sz val="10.5"/>
        <color theme="1"/>
        <rFont val="仿宋_GB2312"/>
        <charset val="134"/>
      </rPr>
      <t>公益性岗位</t>
    </r>
  </si>
  <si>
    <r>
      <rPr>
        <b/>
        <sz val="10.5"/>
        <color theme="1"/>
        <rFont val="仿宋_GB2312"/>
        <charset val="134"/>
      </rPr>
      <t>三、乡村建设行动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</si>
  <si>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农村基础设施</t>
    </r>
  </si>
  <si>
    <r>
      <rPr>
        <sz val="10.5"/>
        <color theme="1"/>
        <rFont val="Times New Roman"/>
        <charset val="134"/>
      </rPr>
      <t>2.</t>
    </r>
    <r>
      <rPr>
        <sz val="10.5"/>
        <color theme="1"/>
        <rFont val="仿宋_GB2312"/>
        <charset val="134"/>
      </rPr>
      <t>人居环境整治</t>
    </r>
  </si>
  <si>
    <r>
      <rPr>
        <sz val="10.5"/>
        <color theme="1"/>
        <rFont val="Times New Roman"/>
        <charset val="134"/>
      </rPr>
      <t>3.</t>
    </r>
    <r>
      <rPr>
        <sz val="10.5"/>
        <color theme="1"/>
        <rFont val="仿宋_GB2312"/>
        <charset val="134"/>
      </rPr>
      <t>农村公共服务</t>
    </r>
  </si>
  <si>
    <r>
      <rPr>
        <b/>
        <sz val="10.5"/>
        <color theme="1"/>
        <rFont val="仿宋_GB2312"/>
        <charset val="134"/>
      </rPr>
      <t>四、易地搬迁后扶</t>
    </r>
  </si>
  <si>
    <r>
      <rPr>
        <b/>
        <sz val="10.5"/>
        <color theme="1"/>
        <rFont val="仿宋_GB2312"/>
        <charset val="134"/>
      </rPr>
      <t>五、巩固三保障成果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</si>
  <si>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住房</t>
    </r>
  </si>
  <si>
    <r>
      <rPr>
        <sz val="10.5"/>
        <color theme="1"/>
        <rFont val="Times New Roman"/>
        <charset val="134"/>
      </rPr>
      <t>2.</t>
    </r>
    <r>
      <rPr>
        <sz val="10.5"/>
        <color theme="1"/>
        <rFont val="仿宋_GB2312"/>
        <charset val="134"/>
      </rPr>
      <t>教育</t>
    </r>
  </si>
  <si>
    <r>
      <rPr>
        <sz val="10.5"/>
        <color theme="1"/>
        <rFont val="Times New Roman"/>
        <charset val="134"/>
      </rPr>
      <t>3.</t>
    </r>
    <r>
      <rPr>
        <sz val="10.5"/>
        <color theme="1"/>
        <rFont val="仿宋_GB2312"/>
        <charset val="134"/>
      </rPr>
      <t>健康</t>
    </r>
  </si>
  <si>
    <r>
      <rPr>
        <sz val="10.5"/>
        <color theme="1"/>
        <rFont val="Times New Roman"/>
        <charset val="134"/>
      </rPr>
      <t>4.</t>
    </r>
    <r>
      <rPr>
        <sz val="10.5"/>
        <color theme="1"/>
        <rFont val="仿宋_GB2312"/>
        <charset val="134"/>
      </rPr>
      <t>综合保障</t>
    </r>
  </si>
  <si>
    <r>
      <rPr>
        <b/>
        <sz val="10.5"/>
        <color theme="1"/>
        <rFont val="仿宋_GB2312"/>
        <charset val="134"/>
      </rPr>
      <t>六、乡村治理和精神文明建设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</si>
  <si>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乡村治理</t>
    </r>
  </si>
  <si>
    <r>
      <rPr>
        <sz val="10.5"/>
        <color theme="1"/>
        <rFont val="Times New Roman"/>
        <charset val="134"/>
      </rPr>
      <t>2.</t>
    </r>
    <r>
      <rPr>
        <sz val="10.5"/>
        <color theme="1"/>
        <rFont val="仿宋_GB2312"/>
        <charset val="134"/>
      </rPr>
      <t>农村精神文明建设</t>
    </r>
  </si>
  <si>
    <r>
      <rPr>
        <b/>
        <sz val="10.5"/>
        <color theme="1"/>
        <rFont val="仿宋_GB2312"/>
        <charset val="134"/>
      </rPr>
      <t>七、项目管理费</t>
    </r>
  </si>
  <si>
    <r>
      <rPr>
        <b/>
        <sz val="10.5"/>
        <color theme="1"/>
        <rFont val="仿宋_GB2312"/>
        <charset val="134"/>
      </rPr>
      <t>八、其他</t>
    </r>
  </si>
  <si>
    <r>
      <rPr>
        <sz val="10.5"/>
        <color theme="1"/>
        <rFont val="Times New Roman"/>
        <charset val="134"/>
      </rPr>
      <t>1.</t>
    </r>
    <r>
      <rPr>
        <sz val="10.5"/>
        <color theme="1"/>
        <rFont val="仿宋_GB2312"/>
        <charset val="134"/>
      </rPr>
      <t>其他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</si>
</sst>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20" zoomScaleNormal="120" workbookViewId="0">
      <selection activeCell="E22" sqref="E22"/>
    </sheetView>
  </sheetViews>
  <sheetFormatPr defaultColWidth="9" defaultRowHeight="13.5"/>
  <cols>
    <col min="1" max="1" width="6.35833333333333" customWidth="1"/>
    <col min="2" max="2" width="23.8833333333333" customWidth="1"/>
    <col min="3" max="3" width="5.38333333333333" customWidth="1"/>
    <col min="4" max="5" width="11" customWidth="1"/>
    <col min="6" max="6" width="8.25" customWidth="1"/>
    <col min="7" max="9" width="7.75" customWidth="1"/>
    <col min="10" max="10" width="9.75" customWidth="1"/>
    <col min="11" max="11" width="14" customWidth="1"/>
    <col min="12" max="12" width="15.5" customWidth="1"/>
    <col min="13" max="13" width="7.66666666666667" customWidth="1"/>
  </cols>
  <sheetData>
    <row r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3"/>
      <c r="F2" s="3"/>
      <c r="G2" s="3" t="s">
        <v>5</v>
      </c>
      <c r="H2" s="3"/>
      <c r="I2" s="3"/>
      <c r="J2" s="3"/>
      <c r="K2" s="3"/>
      <c r="L2" s="3"/>
      <c r="M2" s="10" t="s">
        <v>6</v>
      </c>
    </row>
    <row r="3" s="1" customFormat="1" ht="18" customHeight="1" spans="1:13">
      <c r="A3" s="3"/>
      <c r="B3" s="3"/>
      <c r="C3" s="4"/>
      <c r="D3" s="4" t="s">
        <v>7</v>
      </c>
      <c r="E3" s="3" t="s">
        <v>8</v>
      </c>
      <c r="F3" s="3"/>
      <c r="G3" s="4" t="s">
        <v>9</v>
      </c>
      <c r="H3" s="4" t="s">
        <v>10</v>
      </c>
      <c r="I3" s="4" t="s">
        <v>11</v>
      </c>
      <c r="J3" s="3" t="s">
        <v>8</v>
      </c>
      <c r="K3" s="3"/>
      <c r="L3" s="3"/>
      <c r="M3" s="10"/>
    </row>
    <row r="4" s="1" customFormat="1" ht="43" customHeight="1" spans="1:13">
      <c r="A4" s="3"/>
      <c r="B4" s="3"/>
      <c r="C4" s="4"/>
      <c r="D4" s="4"/>
      <c r="E4" s="4" t="s">
        <v>12</v>
      </c>
      <c r="F4" s="4" t="s">
        <v>13</v>
      </c>
      <c r="G4" s="4"/>
      <c r="H4" s="4"/>
      <c r="I4" s="4"/>
      <c r="J4" s="4" t="s">
        <v>14</v>
      </c>
      <c r="K4" s="4" t="s">
        <v>15</v>
      </c>
      <c r="L4" s="4" t="s">
        <v>16</v>
      </c>
      <c r="M4" s="10"/>
    </row>
    <row r="5" ht="24" customHeight="1" spans="1:13">
      <c r="A5" s="5"/>
      <c r="B5" s="6" t="s">
        <v>17</v>
      </c>
      <c r="C5" s="7">
        <f>SUM(C6+C14+C20+C24+C25+C30+C33+C34)</f>
        <v>178</v>
      </c>
      <c r="D5" s="7">
        <f t="shared" ref="D5:L5" si="0">SUM(D6+D14+D20+D24+D25+D30+D33+D34)</f>
        <v>37381.45</v>
      </c>
      <c r="E5" s="7">
        <f t="shared" si="0"/>
        <v>37381.45</v>
      </c>
      <c r="F5" s="7">
        <f t="shared" si="0"/>
        <v>0</v>
      </c>
      <c r="G5" s="7">
        <f t="shared" si="0"/>
        <v>1991</v>
      </c>
      <c r="H5" s="7">
        <f t="shared" si="0"/>
        <v>66300</v>
      </c>
      <c r="I5" s="7">
        <f t="shared" si="0"/>
        <v>163860</v>
      </c>
      <c r="J5" s="7">
        <f t="shared" si="0"/>
        <v>1141</v>
      </c>
      <c r="K5" s="7">
        <f t="shared" si="0"/>
        <v>36809</v>
      </c>
      <c r="L5" s="7">
        <f t="shared" si="0"/>
        <v>85595</v>
      </c>
      <c r="M5" s="5"/>
    </row>
    <row r="6" ht="24" customHeight="1" spans="1:13">
      <c r="A6" s="8"/>
      <c r="B6" s="9" t="s">
        <v>18</v>
      </c>
      <c r="C6" s="10">
        <f>SUM(C7:C12)</f>
        <v>76</v>
      </c>
      <c r="D6" s="10">
        <f>SUM(D7:D12)</f>
        <v>22503</v>
      </c>
      <c r="E6" s="10">
        <f t="shared" ref="D6:M6" si="1">SUM(E7:E12)</f>
        <v>22503</v>
      </c>
      <c r="F6" s="10">
        <f t="shared" si="1"/>
        <v>0</v>
      </c>
      <c r="G6" s="10">
        <f t="shared" si="1"/>
        <v>1078</v>
      </c>
      <c r="H6" s="10">
        <f t="shared" si="1"/>
        <v>20531</v>
      </c>
      <c r="I6" s="10">
        <f t="shared" si="1"/>
        <v>45697</v>
      </c>
      <c r="J6" s="10">
        <f t="shared" si="1"/>
        <v>530</v>
      </c>
      <c r="K6" s="10">
        <f t="shared" si="1"/>
        <v>10718</v>
      </c>
      <c r="L6" s="10">
        <f t="shared" si="1"/>
        <v>21015</v>
      </c>
      <c r="M6" s="10"/>
    </row>
    <row r="7" ht="24" customHeight="1" spans="1:13">
      <c r="A7" s="8"/>
      <c r="B7" s="11" t="s">
        <v>19</v>
      </c>
      <c r="C7" s="10">
        <v>52</v>
      </c>
      <c r="D7" s="10">
        <v>15552</v>
      </c>
      <c r="E7" s="10">
        <v>15552</v>
      </c>
      <c r="F7" s="10">
        <v>0</v>
      </c>
      <c r="G7" s="10">
        <v>597</v>
      </c>
      <c r="H7" s="10">
        <v>11633</v>
      </c>
      <c r="I7" s="10">
        <v>27907</v>
      </c>
      <c r="J7" s="10">
        <v>279</v>
      </c>
      <c r="K7" s="10">
        <v>4975</v>
      </c>
      <c r="L7" s="10">
        <v>12255</v>
      </c>
      <c r="M7" s="8"/>
    </row>
    <row r="8" ht="24" customHeight="1" spans="1:13">
      <c r="A8" s="8"/>
      <c r="B8" s="11" t="s">
        <v>20</v>
      </c>
      <c r="C8" s="10">
        <v>21</v>
      </c>
      <c r="D8" s="10">
        <v>5473</v>
      </c>
      <c r="E8" s="10">
        <v>5473</v>
      </c>
      <c r="F8" s="10">
        <v>0</v>
      </c>
      <c r="G8" s="10">
        <v>34</v>
      </c>
      <c r="H8" s="10">
        <v>3163</v>
      </c>
      <c r="I8" s="10">
        <v>9990</v>
      </c>
      <c r="J8" s="10">
        <v>13</v>
      </c>
      <c r="K8" s="10">
        <v>1028</v>
      </c>
      <c r="L8" s="10">
        <v>3015</v>
      </c>
      <c r="M8" s="8"/>
    </row>
    <row r="9" ht="24" customHeight="1" spans="1:13">
      <c r="A9" s="8"/>
      <c r="B9" s="11" t="s">
        <v>21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8"/>
    </row>
    <row r="10" ht="24" customHeight="1" spans="1:13">
      <c r="A10" s="8"/>
      <c r="B10" s="11" t="s">
        <v>22</v>
      </c>
      <c r="C10" s="10">
        <v>1</v>
      </c>
      <c r="D10" s="10">
        <v>90</v>
      </c>
      <c r="E10" s="10">
        <v>90</v>
      </c>
      <c r="F10" s="10">
        <v>0</v>
      </c>
      <c r="G10" s="10">
        <v>1</v>
      </c>
      <c r="H10" s="10">
        <v>35</v>
      </c>
      <c r="I10" s="10">
        <v>100</v>
      </c>
      <c r="J10" s="10">
        <v>0</v>
      </c>
      <c r="K10" s="10">
        <v>15</v>
      </c>
      <c r="L10" s="10">
        <v>45</v>
      </c>
      <c r="M10" s="8"/>
    </row>
    <row r="11" ht="24" customHeight="1" spans="1:13">
      <c r="A11" s="8"/>
      <c r="B11" s="11" t="s">
        <v>23</v>
      </c>
      <c r="C11" s="10">
        <v>1</v>
      </c>
      <c r="D11" s="10">
        <v>588</v>
      </c>
      <c r="E11" s="10">
        <v>588</v>
      </c>
      <c r="F11" s="10">
        <v>0</v>
      </c>
      <c r="G11" s="10">
        <v>223</v>
      </c>
      <c r="H11" s="10">
        <v>3700</v>
      </c>
      <c r="I11" s="10">
        <v>3700</v>
      </c>
      <c r="J11" s="10">
        <v>138</v>
      </c>
      <c r="K11" s="10">
        <v>3700</v>
      </c>
      <c r="L11" s="10">
        <v>3700</v>
      </c>
      <c r="M11" s="8"/>
    </row>
    <row r="12" ht="24" customHeight="1" spans="1:13">
      <c r="A12" s="8"/>
      <c r="B12" s="11" t="s">
        <v>24</v>
      </c>
      <c r="C12" s="10">
        <v>1</v>
      </c>
      <c r="D12" s="10">
        <v>800</v>
      </c>
      <c r="E12" s="10">
        <v>800</v>
      </c>
      <c r="F12" s="10">
        <v>0</v>
      </c>
      <c r="G12" s="10">
        <v>223</v>
      </c>
      <c r="H12" s="10">
        <v>2000</v>
      </c>
      <c r="I12" s="10">
        <v>4000</v>
      </c>
      <c r="J12" s="10">
        <v>100</v>
      </c>
      <c r="K12" s="10">
        <v>1000</v>
      </c>
      <c r="L12" s="10">
        <v>2000</v>
      </c>
      <c r="M12" s="8"/>
    </row>
    <row r="13" ht="34" customHeight="1" spans="1:13">
      <c r="A13" s="8"/>
      <c r="B13" s="11" t="s">
        <v>25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8"/>
    </row>
    <row r="14" ht="24" customHeight="1" spans="1:13">
      <c r="A14" s="8"/>
      <c r="B14" s="9" t="s">
        <v>26</v>
      </c>
      <c r="C14" s="10">
        <f>C15+C16</f>
        <v>3</v>
      </c>
      <c r="D14" s="10">
        <f t="shared" ref="D14:L14" si="2">D15+D16</f>
        <v>2008.85</v>
      </c>
      <c r="E14" s="10">
        <f t="shared" si="2"/>
        <v>2008.85</v>
      </c>
      <c r="F14" s="10">
        <f t="shared" si="2"/>
        <v>0</v>
      </c>
      <c r="G14" s="10">
        <f t="shared" si="2"/>
        <v>516</v>
      </c>
      <c r="H14" s="10">
        <f t="shared" si="2"/>
        <v>18361</v>
      </c>
      <c r="I14" s="10">
        <f t="shared" si="2"/>
        <v>42019</v>
      </c>
      <c r="J14" s="10">
        <f t="shared" si="2"/>
        <v>316</v>
      </c>
      <c r="K14" s="10">
        <f t="shared" si="2"/>
        <v>18270</v>
      </c>
      <c r="L14" s="10">
        <f t="shared" si="2"/>
        <v>41744</v>
      </c>
      <c r="M14" s="8"/>
    </row>
    <row r="15" ht="24" customHeight="1" spans="1:13">
      <c r="A15" s="8"/>
      <c r="B15" s="11" t="s">
        <v>27</v>
      </c>
      <c r="C15" s="10">
        <v>2</v>
      </c>
      <c r="D15" s="10">
        <v>1970</v>
      </c>
      <c r="E15" s="10">
        <v>1970</v>
      </c>
      <c r="F15" s="10">
        <v>0</v>
      </c>
      <c r="G15" s="10">
        <v>446</v>
      </c>
      <c r="H15" s="10">
        <v>18250</v>
      </c>
      <c r="I15" s="10">
        <v>41679</v>
      </c>
      <c r="J15" s="10">
        <v>276</v>
      </c>
      <c r="K15" s="10">
        <v>18250</v>
      </c>
      <c r="L15" s="10">
        <v>41679</v>
      </c>
      <c r="M15" s="8"/>
    </row>
    <row r="16" ht="24" customHeight="1" spans="1:13">
      <c r="A16" s="8"/>
      <c r="B16" s="11" t="s">
        <v>28</v>
      </c>
      <c r="C16" s="10">
        <v>1</v>
      </c>
      <c r="D16" s="10">
        <v>38.85</v>
      </c>
      <c r="E16" s="10">
        <v>38.85</v>
      </c>
      <c r="F16" s="10">
        <v>0</v>
      </c>
      <c r="G16" s="10">
        <v>70</v>
      </c>
      <c r="H16" s="10">
        <v>111</v>
      </c>
      <c r="I16" s="10">
        <v>340</v>
      </c>
      <c r="J16" s="10">
        <v>40</v>
      </c>
      <c r="K16" s="10">
        <v>20</v>
      </c>
      <c r="L16" s="10">
        <v>65</v>
      </c>
      <c r="M16" s="8"/>
    </row>
    <row r="17" ht="24" customHeight="1" spans="1:13">
      <c r="A17" s="8"/>
      <c r="B17" s="11" t="s">
        <v>29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8"/>
    </row>
    <row r="18" ht="24" customHeight="1" spans="1:13">
      <c r="A18" s="8"/>
      <c r="B18" s="11" t="s">
        <v>30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8"/>
    </row>
    <row r="19" ht="24" customHeight="1" spans="1:13">
      <c r="A19" s="8"/>
      <c r="B19" s="11" t="s">
        <v>31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8"/>
    </row>
    <row r="20" ht="24" customHeight="1" spans="1:13">
      <c r="A20" s="8"/>
      <c r="B20" s="9" t="s">
        <v>32</v>
      </c>
      <c r="C20" s="10">
        <f>C21+C22+C23</f>
        <v>98</v>
      </c>
      <c r="D20" s="10">
        <f t="shared" ref="D20:L20" si="3">D21+D22+D23</f>
        <v>12490.1</v>
      </c>
      <c r="E20" s="10">
        <f t="shared" si="3"/>
        <v>12490.1</v>
      </c>
      <c r="F20" s="10">
        <f t="shared" si="3"/>
        <v>0</v>
      </c>
      <c r="G20" s="10">
        <f t="shared" si="3"/>
        <v>174</v>
      </c>
      <c r="H20" s="10">
        <f t="shared" si="3"/>
        <v>26143</v>
      </c>
      <c r="I20" s="10">
        <f t="shared" si="3"/>
        <v>72194</v>
      </c>
      <c r="J20" s="10">
        <f t="shared" si="3"/>
        <v>157</v>
      </c>
      <c r="K20" s="10">
        <f t="shared" si="3"/>
        <v>6556</v>
      </c>
      <c r="L20" s="10">
        <f t="shared" si="3"/>
        <v>18886</v>
      </c>
      <c r="M20" s="8"/>
    </row>
    <row r="21" ht="24" customHeight="1" spans="1:13">
      <c r="A21" s="8"/>
      <c r="B21" s="11" t="s">
        <v>33</v>
      </c>
      <c r="C21" s="10">
        <v>44</v>
      </c>
      <c r="D21" s="10">
        <v>6643.5</v>
      </c>
      <c r="E21" s="10">
        <v>6643.5</v>
      </c>
      <c r="F21" s="10"/>
      <c r="G21" s="10">
        <v>120</v>
      </c>
      <c r="H21" s="10">
        <v>15522</v>
      </c>
      <c r="I21" s="10">
        <v>43594</v>
      </c>
      <c r="J21" s="10">
        <v>118</v>
      </c>
      <c r="K21" s="10">
        <v>3254</v>
      </c>
      <c r="L21" s="10">
        <v>9205</v>
      </c>
      <c r="M21" s="8"/>
    </row>
    <row r="22" ht="24" customHeight="1" spans="1:13">
      <c r="A22" s="8"/>
      <c r="B22" s="11" t="s">
        <v>34</v>
      </c>
      <c r="C22" s="10">
        <v>54</v>
      </c>
      <c r="D22" s="10">
        <v>5846.6</v>
      </c>
      <c r="E22" s="10">
        <v>5846.6</v>
      </c>
      <c r="F22" s="10"/>
      <c r="G22" s="10">
        <v>54</v>
      </c>
      <c r="H22" s="10">
        <v>10621</v>
      </c>
      <c r="I22" s="10">
        <v>28600</v>
      </c>
      <c r="J22" s="10">
        <v>39</v>
      </c>
      <c r="K22" s="10">
        <v>3302</v>
      </c>
      <c r="L22" s="10">
        <v>9681</v>
      </c>
      <c r="M22" s="8"/>
    </row>
    <row r="23" ht="24" customHeight="1" spans="1:13">
      <c r="A23" s="8"/>
      <c r="B23" s="11" t="s">
        <v>35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8"/>
    </row>
    <row r="24" ht="24" customHeight="1" spans="1:13">
      <c r="A24" s="8"/>
      <c r="B24" s="9" t="s">
        <v>36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8"/>
    </row>
    <row r="25" ht="24" customHeight="1" spans="1:13">
      <c r="A25" s="8"/>
      <c r="B25" s="9" t="s">
        <v>37</v>
      </c>
      <c r="C25" s="10">
        <v>1</v>
      </c>
      <c r="D25" s="10">
        <v>379.5</v>
      </c>
      <c r="E25" s="10">
        <v>379.5</v>
      </c>
      <c r="F25" s="10"/>
      <c r="G25" s="10">
        <v>223</v>
      </c>
      <c r="H25" s="10">
        <v>1265</v>
      </c>
      <c r="I25" s="10">
        <v>3950</v>
      </c>
      <c r="J25" s="10">
        <v>138</v>
      </c>
      <c r="K25" s="10">
        <v>1265</v>
      </c>
      <c r="L25" s="10">
        <v>3950</v>
      </c>
      <c r="M25" s="8"/>
    </row>
    <row r="26" ht="24" customHeight="1" spans="1:13">
      <c r="A26" s="8"/>
      <c r="B26" s="11" t="s">
        <v>38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8"/>
    </row>
    <row r="27" ht="24" customHeight="1" spans="1:13">
      <c r="A27" s="8"/>
      <c r="B27" s="11" t="s">
        <v>39</v>
      </c>
      <c r="C27" s="10">
        <v>1</v>
      </c>
      <c r="D27" s="10">
        <v>379.5</v>
      </c>
      <c r="E27" s="10">
        <v>379.5</v>
      </c>
      <c r="F27" s="10"/>
      <c r="G27" s="10">
        <v>223</v>
      </c>
      <c r="H27" s="10">
        <v>1265</v>
      </c>
      <c r="I27" s="10">
        <v>3950</v>
      </c>
      <c r="J27" s="10">
        <v>138</v>
      </c>
      <c r="K27" s="10">
        <v>1265</v>
      </c>
      <c r="L27" s="10">
        <v>3950</v>
      </c>
      <c r="M27" s="8"/>
    </row>
    <row r="28" ht="24" customHeight="1" spans="1:13">
      <c r="A28" s="8"/>
      <c r="B28" s="11" t="s">
        <v>40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8"/>
    </row>
    <row r="29" ht="24" customHeight="1" spans="1:13">
      <c r="A29" s="8"/>
      <c r="B29" s="11" t="s">
        <v>41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8"/>
    </row>
    <row r="30" ht="32" customHeight="1" spans="1:13">
      <c r="A30" s="8"/>
      <c r="B30" s="9" t="s">
        <v>42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8"/>
    </row>
    <row r="31" ht="24" customHeight="1" spans="1:13">
      <c r="A31" s="8"/>
      <c r="B31" s="11" t="s">
        <v>43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8"/>
    </row>
    <row r="32" ht="24" customHeight="1" spans="1:13">
      <c r="A32" s="8"/>
      <c r="B32" s="11" t="s">
        <v>44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8"/>
    </row>
    <row r="33" ht="24" customHeight="1" spans="1:13">
      <c r="A33" s="8"/>
      <c r="B33" s="9" t="s">
        <v>45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8"/>
    </row>
    <row r="34" ht="24" customHeight="1" spans="1:13">
      <c r="A34" s="8"/>
      <c r="B34" s="9" t="s">
        <v>46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8"/>
    </row>
    <row r="35" ht="24" customHeight="1" spans="1:13">
      <c r="A35" s="8"/>
      <c r="B35" s="11" t="s">
        <v>47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8"/>
    </row>
    <row r="36" spans="2:2">
      <c r="B36" s="12"/>
    </row>
    <row r="37" spans="2:2">
      <c r="B37" s="12"/>
    </row>
    <row r="38" spans="2:2">
      <c r="B38" s="12"/>
    </row>
    <row r="39" spans="2:2">
      <c r="B39" s="12"/>
    </row>
  </sheetData>
  <mergeCells count="13">
    <mergeCell ref="A1:M1"/>
    <mergeCell ref="D2:F2"/>
    <mergeCell ref="G2:L2"/>
    <mergeCell ref="E3:F3"/>
    <mergeCell ref="J3:L3"/>
    <mergeCell ref="A2:A4"/>
    <mergeCell ref="B2:B4"/>
    <mergeCell ref="C2:C4"/>
    <mergeCell ref="D3:D4"/>
    <mergeCell ref="G3:G4"/>
    <mergeCell ref="H3:H4"/>
    <mergeCell ref="I3:I4"/>
    <mergeCell ref="M2:M4"/>
  </mergeCells>
  <printOptions horizontalCentered="1"/>
  <pageMargins left="0" right="0" top="0.472222222222222" bottom="0.550694444444444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巴黎盛宴</cp:lastModifiedBy>
  <dcterms:created xsi:type="dcterms:W3CDTF">2023-11-27T07:14:00Z</dcterms:created>
  <dcterms:modified xsi:type="dcterms:W3CDTF">2024-11-26T08:00:04Z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2DF0241F0C1C49F1A85C0028E7840812_13</vt:lpwstr>
  </property>
  <property fmtid="{D5CDD505-2E9C-101B-9397-08002B2CF9AE}" pid="3" name="KSOProductBuildVer">
    <vt:lpwstr>2052-12.1.0.18912</vt:lpwstr>
  </property>
</Properties>
</file>