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计划表" sheetId="17" r:id="rId1"/>
  </sheets>
  <definedNames>
    <definedName name="_xlnm._FilterDatabase" localSheetId="0" hidden="1">计划表!$A$1:$M$38</definedName>
    <definedName name="_xlnm.Print_Titles" localSheetId="0">计划表!$1:$4</definedName>
  </definedNames>
  <calcPr calcId="144525" concurrentCalc="0"/>
</workbook>
</file>

<file path=xl/sharedStrings.xml><?xml version="1.0" encoding="utf-8"?>
<sst xmlns="http://schemas.openxmlformats.org/spreadsheetml/2006/main" count="188" uniqueCount="151">
  <si>
    <t>静乐县2023年中央衔接资金使用计划表</t>
  </si>
  <si>
    <t xml:space="preserve">                                                                                                                                                单位：万元</t>
  </si>
  <si>
    <t>序号</t>
  </si>
  <si>
    <t>项目名称</t>
  </si>
  <si>
    <t>责任单位</t>
  </si>
  <si>
    <t>实施地点</t>
  </si>
  <si>
    <t>建设内容与规模</t>
  </si>
  <si>
    <t>筹资方式</t>
  </si>
  <si>
    <t>建设期限</t>
  </si>
  <si>
    <t>预期效益</t>
  </si>
  <si>
    <t>备注</t>
  </si>
  <si>
    <t>小计</t>
  </si>
  <si>
    <t>中央</t>
  </si>
  <si>
    <t>省级</t>
  </si>
  <si>
    <t>市级</t>
  </si>
  <si>
    <t>县级</t>
  </si>
  <si>
    <t>合计：</t>
  </si>
  <si>
    <t>一、产业发展项目</t>
  </si>
  <si>
    <t>（一）种植产业项目</t>
  </si>
  <si>
    <t>羊肚菌种植基地提升</t>
  </si>
  <si>
    <t>辛村乡</t>
  </si>
  <si>
    <t>马圈滩村</t>
  </si>
  <si>
    <t>建设基地灌溉系统：打井，大棚管道建设，电路设施，配套设施水肥一体机，水处理设备，储水罐，无土栽培设施（无土栽培钢架，营养土，自动通风设备，自动检测仪）</t>
  </si>
  <si>
    <t>2023.4-10</t>
  </si>
  <si>
    <t>项目建成并投入使用后，将提升羊肚菌的产量。预期带动脱贫户劳务增收，预计集体经济增收5万元</t>
  </si>
  <si>
    <t>三类监测户种植补贴</t>
  </si>
  <si>
    <t>农业农村局</t>
  </si>
  <si>
    <t>全县12个乡镇</t>
  </si>
  <si>
    <t>对全县三类监测户种植杂粮、马铃薯补贴50元/亩、藜麦补贴80元/亩，中药材补贴200元/亩</t>
  </si>
  <si>
    <t>预计带动三类监测户865户，户均年增收500元左右</t>
  </si>
  <si>
    <t>藜麦有机旱作生产基地建设补助</t>
  </si>
  <si>
    <t>娑婆乡、鹅城镇、娘子神乡等乡镇</t>
  </si>
  <si>
    <t>在娑婆乡、鹅城镇、娘子神乡等乡镇建设优质藜麦种植示范基地20000亩，补助标准300元/亩</t>
  </si>
  <si>
    <t>预计带动农户750户左右，其中脱贫户及监测户450户左右，户均年增收800元左右</t>
  </si>
  <si>
    <t>有机藜麦试验种植基地奖补</t>
  </si>
  <si>
    <t>赤泥洼乡、娘子神乡、段家寨乡等乡镇</t>
  </si>
  <si>
    <t>在赤泥洼乡、娘子神乡、段家寨乡等乡镇建设藜麦有机试验种植基地1500亩，奖补标准1500元/亩</t>
  </si>
  <si>
    <t>预计带动农户200户左右，其中脱贫户及监测户120户左右，户均年增收800元左右</t>
  </si>
  <si>
    <t>杂交谷子品种试验基地建设</t>
  </si>
  <si>
    <t>娘子神乡</t>
  </si>
  <si>
    <t>建设谷子品种试验基地1000亩，奖补标准300元/亩</t>
  </si>
  <si>
    <t>预计带动农户40户左右，其中脱贫户及监测户25户左右，户均年增收800元左右</t>
  </si>
  <si>
    <t>谷子育种扩繁基地建设奖补</t>
  </si>
  <si>
    <t>丰润镇</t>
  </si>
  <si>
    <t>建设谷子育种制种基地800亩，奖补标准1750元/亩</t>
  </si>
  <si>
    <t>预计带动农户50户左右，其中脱贫户及监测户30户左右，户均年增收2800元左右</t>
  </si>
  <si>
    <t>向日葵种植基地建设补助</t>
  </si>
  <si>
    <t>段家寨乡、双路镇、王村镇等乡镇</t>
  </si>
  <si>
    <t>建设向日葵种植基地10000亩，补助标准250元/亩</t>
  </si>
  <si>
    <t>预计带动农户500户左右，其中脱贫户及监测户300户左右，户均年增收500元左右</t>
  </si>
  <si>
    <t>向日葵示范推广种植基地建设</t>
  </si>
  <si>
    <t>王村镇等乡镇</t>
  </si>
  <si>
    <t>建设向日葵示范推广种植基地1000亩，平整、改良土地，灌溉设施建设，购买种子、化肥、地膜等</t>
  </si>
  <si>
    <t>预计带动农户40户左右，其中脱贫户及监测户25户左右，户均年增收1500元左右</t>
  </si>
  <si>
    <t>经济林种植</t>
  </si>
  <si>
    <t>林草事务中心</t>
  </si>
  <si>
    <t>神峪沟乡神峪沟村</t>
  </si>
  <si>
    <t>种植山楂505亩</t>
  </si>
  <si>
    <t>2023.5-11</t>
  </si>
  <si>
    <t>完成种植山楂505亩，增加森林覆盖率；三年后全面挂果，亩产500公斤，亩均收入5000元</t>
  </si>
  <si>
    <t>山楂经济林种植</t>
  </si>
  <si>
    <t>鹅城镇黄金山、王端庄、下店等</t>
  </si>
  <si>
    <t>山楂经济林种植91亩</t>
  </si>
  <si>
    <t>完成山楂经济林种植91亩，增加森林覆盖率；三年后全面挂果，亩产500公斤，亩均收入5000元</t>
  </si>
  <si>
    <t>辛村乡辛村村、双路镇程子坪村</t>
  </si>
  <si>
    <t>种植山楂300亩</t>
  </si>
  <si>
    <t>完成种植山楂300亩，增加森林覆盖率；三年后全面挂果，亩产500公斤，亩均收入5000元</t>
  </si>
  <si>
    <t>（二）养殖产业项目</t>
  </si>
  <si>
    <t>黄粉虫养殖加工产业</t>
  </si>
  <si>
    <t>杜家村镇</t>
  </si>
  <si>
    <t>石照、任家村、庄车坪、西窑、石寨则、堂尔上、磨管峪等村</t>
  </si>
  <si>
    <t>扩建厂房、增加完善生产加工流水线、购买生产加工设备、种虫等</t>
  </si>
  <si>
    <t>2023.2-11</t>
  </si>
  <si>
    <t>扩大生产加工规模，提高养殖加工生产水平，预计增加村集体经济收入10万元/年</t>
  </si>
  <si>
    <t>（三）其他产业项目</t>
  </si>
  <si>
    <t>羊肚菌二期</t>
  </si>
  <si>
    <t>王村镇</t>
  </si>
  <si>
    <t>下王村</t>
  </si>
  <si>
    <t>建设45亩羊肚菌连栋棉被大棚12栋</t>
  </si>
  <si>
    <t>2023.3-12</t>
  </si>
  <si>
    <t>项目建成并投入使用后，将作为全县羊肚菌的高标准示范基地。改善和提高村民的生产生活水平。全村村民直接受益，预期带动脱贫户劳务增收1000元以上</t>
  </si>
  <si>
    <t>甜糯玉米生产加工园建设</t>
  </si>
  <si>
    <t>辛村村</t>
  </si>
  <si>
    <t>扩建甜糯玉米加工生产车间1500平方米，30平方米速冻库4个，无菌车间500平方米，购置新型玉米加工生产线一条及配套附属设施、厂区硬化等</t>
  </si>
  <si>
    <t>此项目建成，年生产加工能力可达5000吨，可壮大周边村集体经济组织增加收益，并带动周边农户就业200余人，预计集体经济增收20万元</t>
  </si>
  <si>
    <t>乡村旅游</t>
  </si>
  <si>
    <t>柴水村</t>
  </si>
  <si>
    <t>民宿升级改造7户（住宿、餐饮、娱乐），外墙面治理5000㎡，街巷硬化4500㎡，挡土墙砌筑400米，种植40亩夏日迷宫，农产品展示及销售，农耕博物馆1处，娱乐休闲场1处及其他配套设施</t>
  </si>
  <si>
    <t>2023.5-10</t>
  </si>
  <si>
    <t>改善村容村貌提升宜居宜游环境，为2023年创建省级旅游示范村奠定基础，提高村集体经济组织收入，示范辐射带动周边老百姓务工就业</t>
  </si>
  <si>
    <t>省</t>
  </si>
  <si>
    <t>乡村旅游二期</t>
  </si>
  <si>
    <t>段家寨乡</t>
  </si>
  <si>
    <t>沟口村
（东镇）</t>
  </si>
  <si>
    <t>围绕和服务“太忻一体化”，布局段家寨乡汾河东线沿线村落（沟口东镇、木瓜山、五家庄），打造沿汾河生态文旅经济带。形成“以点带面、多点联动”的文旅态势。在2022年基础上，启动东镇乡村旅游试点二期建设，主要实施内容包括整村提升改造、旅游康养设施建设、民宿打造及配套设备安装</t>
  </si>
  <si>
    <t>2023.3-11</t>
  </si>
  <si>
    <t>力争2023年建成达标，大力招商引资，吸引第三方文旅运营商入驻，打造静乐县高标准乡村文旅模板，为实现三产融合树立标杆；建立利益联结机制，带动村集体经济组织增收；平均每年带动周边村落村民务工增收约30万；带动周边村落农副产品销售</t>
  </si>
  <si>
    <t>双路镇</t>
  </si>
  <si>
    <t>程子坪村</t>
  </si>
  <si>
    <t>建设现代化精品民宿6栋，建设面积2500平米，包括主体修建、民宿客房包装，生态、休闲、娱乐、餐饮等功能区、特色庭院建设及相关配套设施等</t>
  </si>
  <si>
    <t>进一步促进乡村旅游全产业链发展，壮大村集体经济，带动程子坪村及周边村庄农户增收</t>
  </si>
  <si>
    <t>中药材种植加工二期</t>
  </si>
  <si>
    <t>神峪沟乡</t>
  </si>
  <si>
    <t>温家坪村</t>
  </si>
  <si>
    <t>种植连翘、艾草约500亩，购买相关设备及厂区建设等</t>
  </si>
  <si>
    <t>2023.4-11</t>
  </si>
  <si>
    <t>预计村集体经济增收4万元、带动劳动力8人增收，平均3000元/人</t>
  </si>
  <si>
    <t>黄酒酿造二期</t>
  </si>
  <si>
    <t>韩家会村</t>
  </si>
  <si>
    <t>购买灌装机、压滤机、原料及厂区建设等</t>
  </si>
  <si>
    <t>预计村集体经济增收6万元、带动劳动力12人增收，平均5000元/人</t>
  </si>
  <si>
    <t>农家乐生态休闲</t>
  </si>
  <si>
    <t>娑婆乡</t>
  </si>
  <si>
    <t>娑婆村</t>
  </si>
  <si>
    <t>在鱼塘周边修建旅客垂钓观光区，改造采摘园20-30亩</t>
  </si>
  <si>
    <t>推动产业多元发展，带动至少5户脱贫户及集体经济增加收入20万元左右</t>
  </si>
  <si>
    <t>甜糯玉米加工冷储</t>
  </si>
  <si>
    <t>赤泥窊乡</t>
  </si>
  <si>
    <t>赤泥窊村</t>
  </si>
  <si>
    <t>新建甜糯玉米冷储厂房1000平方米及加工销售配套设施</t>
  </si>
  <si>
    <t>2023.3-8</t>
  </si>
  <si>
    <t>范家洼、羊圈坪、龙家庄联村建设。每村建设资金90万元，年均每村集体保底收益6万元</t>
  </si>
  <si>
    <t>购买农机具</t>
  </si>
  <si>
    <t>王村镇、辛村乡、杜家村镇、段家寨乡</t>
  </si>
  <si>
    <t>西马坊、羊儿岭、石茄沟、泥河岭、刁儿沟、曲峪、段家寨、石门子、岔上村</t>
  </si>
  <si>
    <t>购买拖拉机、打捆机9套</t>
  </si>
  <si>
    <t>改善农业生产条件，提高农业生产效率，带动群众增收致富</t>
  </si>
  <si>
    <t>小额信贷贴息</t>
  </si>
  <si>
    <t>乡村振兴局</t>
  </si>
  <si>
    <t>全县
12个乡镇</t>
  </si>
  <si>
    <t>对全县获得小额信贷的脱贫户、监测户给予贴息</t>
  </si>
  <si>
    <t>2023.1-12</t>
  </si>
  <si>
    <t>解决脱贫户、监测户发展生产资金紧缺问题</t>
  </si>
  <si>
    <t>二、乡村建设项目</t>
  </si>
  <si>
    <t>美丽乡村建设</t>
  </si>
  <si>
    <t>窑洞民宿小院建设1500平方米，公共场所120平方米以及室外配套工程</t>
  </si>
  <si>
    <t>以"美丽乡村"为主题，发展乡村生态旅游有效衔接乡村振兴。改善人居环境。提高村民的生活水平。运营后本村村民直接受益，预期带动30户脱贫户及监测户劳务增收共计3000元以上</t>
  </si>
  <si>
    <t>农村饮水安全巩固提升工程水源井及配套</t>
  </si>
  <si>
    <t>水利局</t>
  </si>
  <si>
    <t>樊家村、寨上、神峪沟、石门子、石寨子</t>
  </si>
  <si>
    <t>新打深井4眼，新建井泵房4座，铺设管道3947m，新建100m³蓄水池2座，新建50m³蓄水池1座，新建控制阀井6座，配套机电设备4套</t>
  </si>
  <si>
    <t>2023.5-12</t>
  </si>
  <si>
    <t>巩固提升5村2552人的饮水安全水平，为实施乡村振兴战略奠定坚实的基础</t>
  </si>
  <si>
    <t>农村饮水安全巩固提升工程管网改造</t>
  </si>
  <si>
    <t>丰润、山底等12村</t>
  </si>
  <si>
    <t>老旧管网改造</t>
  </si>
  <si>
    <t>巩固提升12村5500人的饮水安全水平，为实施乡村振兴战略奠定坚实的基础</t>
  </si>
  <si>
    <t>三、巩固三保障项目</t>
  </si>
  <si>
    <t>雨露计划</t>
  </si>
  <si>
    <t>对全县中职（技）、高职（专）学校的在校学生中的脱贫家庭（含监测帮扶对象家庭）子女进行资助</t>
  </si>
  <si>
    <t>资助全县中职（技）、高职（专）学校的在校学生中的脱贫家庭（含监测帮扶对象家庭）子女完成学业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</si>
</sst>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4">
    <font>
      <sz val="11"/>
      <color theme="1"/>
      <name val="等线"/>
      <charset val="134"/>
    </font>
    <font>
      <sz val="11"/>
      <name val="等线"/>
      <charset val="134"/>
    </font>
    <font>
      <sz val="10"/>
      <name val="宋体"/>
      <charset val="134"/>
    </font>
    <font>
      <sz val="10"/>
      <name val="黑体"/>
      <charset val="134"/>
    </font>
    <font>
      <b/>
      <sz val="10"/>
      <name val="宋体"/>
      <charset val="134"/>
    </font>
    <font>
      <b/>
      <sz val="10"/>
      <name val="楷体"/>
      <charset val="134"/>
    </font>
    <font>
      <b/>
      <sz val="10"/>
      <color rgb="FFFF0000"/>
      <name val="宋体"/>
      <charset val="134"/>
    </font>
    <font>
      <sz val="10"/>
      <color rgb="FFFF0000"/>
      <name val="宋体"/>
      <charset val="134"/>
    </font>
    <font>
      <sz val="11"/>
      <color rgb="FFFF0000"/>
      <name val="等线"/>
      <charset val="134"/>
    </font>
    <font>
      <sz val="11"/>
      <color rgb="FFFF0000"/>
      <name val="宋体"/>
      <charset val="134"/>
    </font>
    <font>
      <b/>
      <sz val="18"/>
      <name val="宋体"/>
      <charset val="134"/>
    </font>
    <font>
      <b/>
      <sz val="10"/>
      <name val="楷体"/>
      <charset val="1"/>
    </font>
    <font>
      <sz val="10"/>
      <name val="宋体"/>
      <charset val="1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2"/>
      <name val="宋体"/>
      <charset val="134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3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9" borderId="4" applyNumberFormat="0" applyFont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8" fillId="13" borderId="3" applyNumberFormat="0" applyAlignment="0" applyProtection="0">
      <alignment vertical="center"/>
    </xf>
    <xf numFmtId="0" fontId="29" fillId="14" borderId="8" applyNumberFormat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31" fillId="0" borderId="10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23" fillId="0" borderId="0">
      <protection locked="0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3" fillId="0" borderId="0">
      <alignment vertical="center"/>
    </xf>
    <xf numFmtId="0" fontId="14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3" fillId="0" borderId="0">
      <alignment vertical="center"/>
    </xf>
    <xf numFmtId="0" fontId="14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</cellStyleXfs>
  <cellXfs count="6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0" fontId="6" fillId="3" borderId="0" xfId="0" applyFont="1" applyFill="1" applyAlignment="1">
      <alignment wrapText="1"/>
    </xf>
    <xf numFmtId="0" fontId="7" fillId="3" borderId="0" xfId="0" applyFont="1" applyFill="1" applyAlignment="1">
      <alignment vertical="center"/>
    </xf>
    <xf numFmtId="0" fontId="2" fillId="3" borderId="0" xfId="0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7" fillId="3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0" xfId="0" applyFont="1" applyFill="1"/>
    <xf numFmtId="0" fontId="7" fillId="3" borderId="0" xfId="0" applyFont="1" applyFill="1" applyAlignment="1">
      <alignment wrapText="1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wrapText="1"/>
    </xf>
    <xf numFmtId="0" fontId="2" fillId="3" borderId="0" xfId="0" applyFont="1" applyFill="1" applyBorder="1" applyAlignment="1">
      <alignment wrapText="1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/>
    <xf numFmtId="0" fontId="4" fillId="0" borderId="0" xfId="0" applyFont="1" applyFill="1" applyAlignment="1">
      <alignment wrapText="1"/>
    </xf>
    <xf numFmtId="0" fontId="7" fillId="3" borderId="0" xfId="0" applyFont="1" applyFill="1" applyAlignment="1">
      <alignment horizontal="center" vertical="center" wrapText="1"/>
    </xf>
    <xf numFmtId="0" fontId="6" fillId="0" borderId="0" xfId="0" applyFont="1" applyFill="1"/>
    <xf numFmtId="0" fontId="8" fillId="0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0" borderId="0" xfId="0" applyFont="1"/>
    <xf numFmtId="0" fontId="10" fillId="0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176" fontId="12" fillId="3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horizontal="center" vertical="center" wrapText="1"/>
    </xf>
    <xf numFmtId="57" fontId="2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常规 2 2 2" xfId="36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2 3" xfId="50"/>
    <cellStyle name="40% - 强调文字颜色 6" xfId="51" builtinId="51"/>
    <cellStyle name="60% - 强调文字颜色 6" xfId="52" builtinId="52"/>
    <cellStyle name="常规 2 6" xfId="53"/>
    <cellStyle name="常规 2 7" xfId="54"/>
    <cellStyle name="常规 2 8" xfId="55"/>
    <cellStyle name="常规 2" xfId="56"/>
    <cellStyle name="常规 3" xfId="57"/>
  </cellStyles>
  <tableStyles count="0" defaultTableStyle="TableStyleMedium2" defaultPivotStyle="PivotStyleLight16"/>
  <colors>
    <mruColors>
      <color rgb="00000000"/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8"/>
  <sheetViews>
    <sheetView tabSelected="1" topLeftCell="A5" workbookViewId="0">
      <selection activeCell="A26" sqref="$A26:$XFD26"/>
    </sheetView>
  </sheetViews>
  <sheetFormatPr defaultColWidth="9" defaultRowHeight="14.25"/>
  <cols>
    <col min="1" max="1" width="4.63333333333333" style="26" customWidth="1"/>
    <col min="2" max="2" width="12.825" style="27" customWidth="1"/>
    <col min="3" max="3" width="9.5" style="28" customWidth="1"/>
    <col min="4" max="4" width="10.25" style="27" customWidth="1"/>
    <col min="5" max="5" width="20.625" style="29" customWidth="1"/>
    <col min="6" max="7" width="9.125" style="27" customWidth="1"/>
    <col min="8" max="10" width="8.125" style="27" customWidth="1"/>
    <col min="11" max="11" width="9.5" style="27" customWidth="1"/>
    <col min="12" max="12" width="17.5" style="29" customWidth="1"/>
    <col min="13" max="13" width="9.625" style="26" customWidth="1"/>
    <col min="14" max="16384" width="9" style="30"/>
  </cols>
  <sheetData>
    <row r="1" s="1" customFormat="1" ht="30" customHeight="1" spans="1:13">
      <c r="A1" s="31" t="s">
        <v>0</v>
      </c>
      <c r="B1" s="32"/>
      <c r="C1" s="32"/>
      <c r="D1" s="32"/>
      <c r="E1" s="32"/>
      <c r="F1" s="33"/>
      <c r="G1" s="33"/>
      <c r="H1" s="33"/>
      <c r="I1" s="33"/>
      <c r="J1" s="33"/>
      <c r="K1" s="32"/>
      <c r="L1" s="32"/>
      <c r="M1" s="31"/>
    </row>
    <row r="2" s="2" customFormat="1" ht="15" customHeight="1" spans="1:13">
      <c r="A2" s="34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34"/>
    </row>
    <row r="3" s="3" customFormat="1" ht="20" customHeight="1" spans="1:13">
      <c r="A3" s="35" t="s">
        <v>2</v>
      </c>
      <c r="B3" s="36" t="s">
        <v>3</v>
      </c>
      <c r="C3" s="36" t="s">
        <v>4</v>
      </c>
      <c r="D3" s="36" t="s">
        <v>5</v>
      </c>
      <c r="E3" s="36" t="s">
        <v>6</v>
      </c>
      <c r="F3" s="37" t="s">
        <v>7</v>
      </c>
      <c r="G3" s="37"/>
      <c r="H3" s="37"/>
      <c r="I3" s="37"/>
      <c r="J3" s="37"/>
      <c r="K3" s="36" t="s">
        <v>8</v>
      </c>
      <c r="L3" s="36" t="s">
        <v>9</v>
      </c>
      <c r="M3" s="35" t="s">
        <v>10</v>
      </c>
    </row>
    <row r="4" s="3" customFormat="1" ht="25" customHeight="1" spans="1:13">
      <c r="A4" s="35"/>
      <c r="B4" s="36"/>
      <c r="C4" s="36"/>
      <c r="D4" s="36"/>
      <c r="E4" s="36"/>
      <c r="F4" s="37" t="s">
        <v>11</v>
      </c>
      <c r="G4" s="37" t="s">
        <v>12</v>
      </c>
      <c r="H4" s="37" t="s">
        <v>13</v>
      </c>
      <c r="I4" s="37" t="s">
        <v>14</v>
      </c>
      <c r="J4" s="37" t="s">
        <v>15</v>
      </c>
      <c r="K4" s="36"/>
      <c r="L4" s="36"/>
      <c r="M4" s="35"/>
    </row>
    <row r="5" s="3" customFormat="1" ht="30" customHeight="1" spans="1:13">
      <c r="A5" s="35" t="s">
        <v>16</v>
      </c>
      <c r="B5" s="36"/>
      <c r="C5" s="36"/>
      <c r="D5" s="36"/>
      <c r="E5" s="36"/>
      <c r="F5" s="37">
        <f>F6+F33+F37</f>
        <v>9789</v>
      </c>
      <c r="G5" s="37">
        <f>G6+G33+G37</f>
        <v>9789</v>
      </c>
      <c r="H5" s="37">
        <f>H6+H33+H37</f>
        <v>0</v>
      </c>
      <c r="I5" s="37">
        <f>I6+I33+I37</f>
        <v>0</v>
      </c>
      <c r="J5" s="37">
        <f>J6+J33+J37</f>
        <v>0</v>
      </c>
      <c r="K5" s="36"/>
      <c r="L5" s="56"/>
      <c r="M5" s="35"/>
    </row>
    <row r="6" s="4" customFormat="1" ht="30" customHeight="1" spans="1:13">
      <c r="A6" s="38" t="s">
        <v>17</v>
      </c>
      <c r="B6" s="39"/>
      <c r="C6" s="39"/>
      <c r="D6" s="39"/>
      <c r="E6" s="39"/>
      <c r="F6" s="40">
        <f>F7+F19+F21</f>
        <v>7148</v>
      </c>
      <c r="G6" s="40">
        <f>G7+G19+G21</f>
        <v>7148</v>
      </c>
      <c r="H6" s="40">
        <f>H7+H19+H21</f>
        <v>0</v>
      </c>
      <c r="I6" s="40">
        <f>I7+I19+I21</f>
        <v>0</v>
      </c>
      <c r="J6" s="40">
        <f>J7+J19+J21</f>
        <v>0</v>
      </c>
      <c r="K6" s="39"/>
      <c r="L6" s="57"/>
      <c r="M6" s="38"/>
    </row>
    <row r="7" s="5" customFormat="1" ht="30" customHeight="1" spans="1:13">
      <c r="A7" s="41" t="s">
        <v>18</v>
      </c>
      <c r="B7" s="42"/>
      <c r="C7" s="42"/>
      <c r="D7" s="42"/>
      <c r="E7" s="42"/>
      <c r="F7" s="43">
        <f>SUM(F8:F18)</f>
        <v>2700</v>
      </c>
      <c r="G7" s="43">
        <f>SUM(G8:G18)</f>
        <v>2700</v>
      </c>
      <c r="H7" s="42">
        <v>0</v>
      </c>
      <c r="I7" s="42">
        <v>0</v>
      </c>
      <c r="J7" s="42">
        <v>0</v>
      </c>
      <c r="K7" s="42"/>
      <c r="L7" s="58"/>
      <c r="M7" s="41"/>
    </row>
    <row r="8" s="6" customFormat="1" ht="105" customHeight="1" spans="1:13">
      <c r="A8" s="44">
        <v>1</v>
      </c>
      <c r="B8" s="45" t="s">
        <v>19</v>
      </c>
      <c r="C8" s="46" t="s">
        <v>20</v>
      </c>
      <c r="D8" s="45" t="s">
        <v>21</v>
      </c>
      <c r="E8" s="45" t="s">
        <v>22</v>
      </c>
      <c r="F8" s="45">
        <v>100</v>
      </c>
      <c r="G8" s="45">
        <v>100</v>
      </c>
      <c r="H8" s="45"/>
      <c r="I8" s="45"/>
      <c r="J8" s="45"/>
      <c r="K8" s="59" t="s">
        <v>23</v>
      </c>
      <c r="L8" s="45" t="s">
        <v>24</v>
      </c>
      <c r="M8" s="60"/>
    </row>
    <row r="9" s="7" customFormat="1" ht="62" customHeight="1" spans="1:13">
      <c r="A9" s="47">
        <v>2</v>
      </c>
      <c r="B9" s="47" t="s">
        <v>25</v>
      </c>
      <c r="C9" s="47" t="s">
        <v>26</v>
      </c>
      <c r="D9" s="47" t="s">
        <v>27</v>
      </c>
      <c r="E9" s="47" t="s">
        <v>28</v>
      </c>
      <c r="F9" s="47">
        <v>100</v>
      </c>
      <c r="G9" s="47">
        <v>100</v>
      </c>
      <c r="H9" s="47"/>
      <c r="I9" s="47"/>
      <c r="J9" s="47"/>
      <c r="K9" s="47" t="s">
        <v>23</v>
      </c>
      <c r="L9" s="53" t="s">
        <v>29</v>
      </c>
      <c r="M9" s="54"/>
    </row>
    <row r="10" s="8" customFormat="1" ht="64" customHeight="1" spans="1:13">
      <c r="A10" s="47">
        <v>3</v>
      </c>
      <c r="B10" s="47" t="s">
        <v>30</v>
      </c>
      <c r="C10" s="47" t="s">
        <v>26</v>
      </c>
      <c r="D10" s="47" t="s">
        <v>31</v>
      </c>
      <c r="E10" s="47" t="s">
        <v>32</v>
      </c>
      <c r="F10" s="47">
        <v>300</v>
      </c>
      <c r="G10" s="47">
        <v>300</v>
      </c>
      <c r="H10" s="47"/>
      <c r="I10" s="47"/>
      <c r="J10" s="47"/>
      <c r="K10" s="47" t="s">
        <v>23</v>
      </c>
      <c r="L10" s="53" t="s">
        <v>33</v>
      </c>
      <c r="M10" s="54"/>
    </row>
    <row r="11" s="8" customFormat="1" ht="76" customHeight="1" spans="1:13">
      <c r="A11" s="47">
        <v>4</v>
      </c>
      <c r="B11" s="47" t="s">
        <v>34</v>
      </c>
      <c r="C11" s="47" t="s">
        <v>26</v>
      </c>
      <c r="D11" s="47" t="s">
        <v>35</v>
      </c>
      <c r="E11" s="47" t="s">
        <v>36</v>
      </c>
      <c r="F11" s="47">
        <v>225</v>
      </c>
      <c r="G11" s="47">
        <v>225</v>
      </c>
      <c r="H11" s="47"/>
      <c r="I11" s="47"/>
      <c r="J11" s="47"/>
      <c r="K11" s="47" t="s">
        <v>23</v>
      </c>
      <c r="L11" s="53" t="s">
        <v>37</v>
      </c>
      <c r="M11" s="54"/>
    </row>
    <row r="12" s="7" customFormat="1" ht="65" customHeight="1" spans="1:13">
      <c r="A12" s="48">
        <v>5</v>
      </c>
      <c r="B12" s="48" t="s">
        <v>38</v>
      </c>
      <c r="C12" s="48" t="s">
        <v>26</v>
      </c>
      <c r="D12" s="48" t="s">
        <v>39</v>
      </c>
      <c r="E12" s="48" t="s">
        <v>40</v>
      </c>
      <c r="F12" s="48">
        <v>30</v>
      </c>
      <c r="G12" s="48">
        <v>30</v>
      </c>
      <c r="H12" s="48"/>
      <c r="I12" s="48"/>
      <c r="J12" s="48"/>
      <c r="K12" s="48" t="s">
        <v>23</v>
      </c>
      <c r="L12" s="61" t="s">
        <v>41</v>
      </c>
      <c r="M12" s="62"/>
    </row>
    <row r="13" s="8" customFormat="1" ht="65" customHeight="1" spans="1:13">
      <c r="A13" s="47">
        <v>6</v>
      </c>
      <c r="B13" s="48" t="s">
        <v>42</v>
      </c>
      <c r="C13" s="48" t="s">
        <v>26</v>
      </c>
      <c r="D13" s="48" t="s">
        <v>43</v>
      </c>
      <c r="E13" s="48" t="s">
        <v>44</v>
      </c>
      <c r="F13" s="48">
        <v>140</v>
      </c>
      <c r="G13" s="47">
        <v>140</v>
      </c>
      <c r="H13" s="47"/>
      <c r="I13" s="47"/>
      <c r="J13" s="47"/>
      <c r="K13" s="47" t="s">
        <v>23</v>
      </c>
      <c r="L13" s="53" t="s">
        <v>45</v>
      </c>
      <c r="M13" s="54"/>
    </row>
    <row r="14" s="9" customFormat="1" ht="67" customHeight="1" spans="1:13">
      <c r="A14" s="47">
        <v>7</v>
      </c>
      <c r="B14" s="47" t="s">
        <v>46</v>
      </c>
      <c r="C14" s="47" t="s">
        <v>26</v>
      </c>
      <c r="D14" s="47" t="s">
        <v>47</v>
      </c>
      <c r="E14" s="47" t="s">
        <v>48</v>
      </c>
      <c r="F14" s="47">
        <v>250</v>
      </c>
      <c r="G14" s="47">
        <v>250</v>
      </c>
      <c r="H14" s="47"/>
      <c r="I14" s="47"/>
      <c r="J14" s="47"/>
      <c r="K14" s="47" t="s">
        <v>23</v>
      </c>
      <c r="L14" s="53" t="s">
        <v>49</v>
      </c>
      <c r="M14" s="54"/>
    </row>
    <row r="15" s="9" customFormat="1" ht="69" customHeight="1" spans="1:13">
      <c r="A15" s="47">
        <v>8</v>
      </c>
      <c r="B15" s="47" t="s">
        <v>50</v>
      </c>
      <c r="C15" s="47" t="s">
        <v>26</v>
      </c>
      <c r="D15" s="47" t="s">
        <v>51</v>
      </c>
      <c r="E15" s="47" t="s">
        <v>52</v>
      </c>
      <c r="F15" s="47">
        <v>60</v>
      </c>
      <c r="G15" s="47">
        <v>60</v>
      </c>
      <c r="H15" s="47"/>
      <c r="I15" s="47"/>
      <c r="J15" s="47"/>
      <c r="K15" s="47" t="s">
        <v>23</v>
      </c>
      <c r="L15" s="47" t="s">
        <v>53</v>
      </c>
      <c r="M15" s="54"/>
    </row>
    <row r="16" s="10" customFormat="1" ht="75" customHeight="1" spans="1:13">
      <c r="A16" s="47">
        <v>9</v>
      </c>
      <c r="B16" s="49" t="s">
        <v>54</v>
      </c>
      <c r="C16" s="49" t="s">
        <v>55</v>
      </c>
      <c r="D16" s="49" t="s">
        <v>56</v>
      </c>
      <c r="E16" s="49" t="s">
        <v>57</v>
      </c>
      <c r="F16" s="50">
        <v>850.444444444444</v>
      </c>
      <c r="G16" s="50">
        <v>850.444444444444</v>
      </c>
      <c r="H16" s="49"/>
      <c r="I16" s="49"/>
      <c r="J16" s="49"/>
      <c r="K16" s="47" t="s">
        <v>58</v>
      </c>
      <c r="L16" s="53" t="s">
        <v>59</v>
      </c>
      <c r="M16" s="54"/>
    </row>
    <row r="17" s="10" customFormat="1" ht="78" customHeight="1" spans="1:13">
      <c r="A17" s="47">
        <v>10</v>
      </c>
      <c r="B17" s="49" t="s">
        <v>60</v>
      </c>
      <c r="C17" s="49" t="s">
        <v>55</v>
      </c>
      <c r="D17" s="49" t="s">
        <v>61</v>
      </c>
      <c r="E17" s="49" t="s">
        <v>62</v>
      </c>
      <c r="F17" s="50">
        <v>149.555555555556</v>
      </c>
      <c r="G17" s="50">
        <v>149.555555555556</v>
      </c>
      <c r="H17" s="49"/>
      <c r="I17" s="49"/>
      <c r="J17" s="49"/>
      <c r="K17" s="47" t="s">
        <v>58</v>
      </c>
      <c r="L17" s="53" t="s">
        <v>63</v>
      </c>
      <c r="M17" s="54"/>
    </row>
    <row r="18" s="10" customFormat="1" ht="76" customHeight="1" spans="1:13">
      <c r="A18" s="47">
        <v>11</v>
      </c>
      <c r="B18" s="49" t="s">
        <v>54</v>
      </c>
      <c r="C18" s="49" t="s">
        <v>55</v>
      </c>
      <c r="D18" s="49" t="s">
        <v>64</v>
      </c>
      <c r="E18" s="49" t="s">
        <v>65</v>
      </c>
      <c r="F18" s="49">
        <v>495</v>
      </c>
      <c r="G18" s="49">
        <v>495</v>
      </c>
      <c r="H18" s="49"/>
      <c r="I18" s="49"/>
      <c r="J18" s="49"/>
      <c r="K18" s="47" t="s">
        <v>58</v>
      </c>
      <c r="L18" s="47" t="s">
        <v>66</v>
      </c>
      <c r="M18" s="54"/>
    </row>
    <row r="19" s="5" customFormat="1" ht="30" customHeight="1" spans="1:13">
      <c r="A19" s="41" t="s">
        <v>67</v>
      </c>
      <c r="B19" s="42"/>
      <c r="C19" s="42"/>
      <c r="D19" s="42"/>
      <c r="E19" s="42"/>
      <c r="F19" s="42">
        <f>SUM(F20:F20)</f>
        <v>500</v>
      </c>
      <c r="G19" s="42">
        <f>SUM(G20:G20)</f>
        <v>500</v>
      </c>
      <c r="H19" s="42">
        <v>0</v>
      </c>
      <c r="I19" s="42">
        <v>0</v>
      </c>
      <c r="J19" s="42">
        <v>0</v>
      </c>
      <c r="K19" s="42"/>
      <c r="L19" s="58"/>
      <c r="M19" s="41"/>
    </row>
    <row r="20" s="11" customFormat="1" ht="97" customHeight="1" spans="1:13">
      <c r="A20" s="47">
        <v>12</v>
      </c>
      <c r="B20" s="47" t="s">
        <v>68</v>
      </c>
      <c r="C20" s="47" t="s">
        <v>69</v>
      </c>
      <c r="D20" s="47" t="s">
        <v>70</v>
      </c>
      <c r="E20" s="47" t="s">
        <v>71</v>
      </c>
      <c r="F20" s="47">
        <v>500</v>
      </c>
      <c r="G20" s="47">
        <v>500</v>
      </c>
      <c r="H20" s="47"/>
      <c r="I20" s="47"/>
      <c r="J20" s="47"/>
      <c r="K20" s="47" t="s">
        <v>72</v>
      </c>
      <c r="L20" s="47" t="s">
        <v>73</v>
      </c>
      <c r="M20" s="54"/>
    </row>
    <row r="21" s="12" customFormat="1" ht="30" customHeight="1" spans="1:13">
      <c r="A21" s="41" t="s">
        <v>74</v>
      </c>
      <c r="B21" s="42"/>
      <c r="C21" s="42"/>
      <c r="D21" s="42"/>
      <c r="E21" s="51"/>
      <c r="F21" s="52">
        <f>SUM(F22:F32)</f>
        <v>3948</v>
      </c>
      <c r="G21" s="52">
        <f>SUM(G22:G32)</f>
        <v>3948</v>
      </c>
      <c r="H21" s="52">
        <v>0</v>
      </c>
      <c r="I21" s="52">
        <v>0</v>
      </c>
      <c r="J21" s="52">
        <v>0</v>
      </c>
      <c r="K21" s="42"/>
      <c r="L21" s="63"/>
      <c r="M21" s="41"/>
    </row>
    <row r="22" s="13" customFormat="1" ht="118" customHeight="1" spans="1:13">
      <c r="A22" s="47">
        <v>13</v>
      </c>
      <c r="B22" s="47" t="s">
        <v>75</v>
      </c>
      <c r="C22" s="47" t="s">
        <v>76</v>
      </c>
      <c r="D22" s="47" t="s">
        <v>77</v>
      </c>
      <c r="E22" s="47" t="s">
        <v>78</v>
      </c>
      <c r="F22" s="47">
        <v>400</v>
      </c>
      <c r="G22" s="47">
        <v>400</v>
      </c>
      <c r="H22" s="47"/>
      <c r="I22" s="47"/>
      <c r="J22" s="47"/>
      <c r="K22" s="47" t="s">
        <v>79</v>
      </c>
      <c r="L22" s="47" t="s">
        <v>80</v>
      </c>
      <c r="M22" s="54"/>
    </row>
    <row r="23" s="14" customFormat="1" ht="105" customHeight="1" spans="1:13">
      <c r="A23" s="47">
        <v>14</v>
      </c>
      <c r="B23" s="49" t="s">
        <v>81</v>
      </c>
      <c r="C23" s="49" t="s">
        <v>20</v>
      </c>
      <c r="D23" s="49" t="s">
        <v>82</v>
      </c>
      <c r="E23" s="49" t="s">
        <v>83</v>
      </c>
      <c r="F23" s="47">
        <v>600</v>
      </c>
      <c r="G23" s="47">
        <v>600</v>
      </c>
      <c r="H23" s="47"/>
      <c r="I23" s="45"/>
      <c r="J23" s="45"/>
      <c r="K23" s="59" t="s">
        <v>23</v>
      </c>
      <c r="L23" s="45" t="s">
        <v>84</v>
      </c>
      <c r="M23" s="60"/>
    </row>
    <row r="24" s="15" customFormat="1" ht="118" customHeight="1" spans="1:13">
      <c r="A24" s="47">
        <v>15</v>
      </c>
      <c r="B24" s="49" t="s">
        <v>85</v>
      </c>
      <c r="C24" s="49" t="s">
        <v>20</v>
      </c>
      <c r="D24" s="47" t="s">
        <v>86</v>
      </c>
      <c r="E24" s="47" t="s">
        <v>87</v>
      </c>
      <c r="F24" s="53">
        <v>500</v>
      </c>
      <c r="G24" s="53">
        <v>500</v>
      </c>
      <c r="H24" s="53"/>
      <c r="I24" s="53"/>
      <c r="J24" s="53"/>
      <c r="K24" s="64" t="s">
        <v>88</v>
      </c>
      <c r="L24" s="49" t="s">
        <v>89</v>
      </c>
      <c r="M24" s="54" t="s">
        <v>90</v>
      </c>
    </row>
    <row r="25" s="16" customFormat="1" ht="192" customHeight="1" spans="1:13">
      <c r="A25" s="47">
        <v>16</v>
      </c>
      <c r="B25" s="47" t="s">
        <v>91</v>
      </c>
      <c r="C25" s="47" t="s">
        <v>92</v>
      </c>
      <c r="D25" s="53" t="s">
        <v>93</v>
      </c>
      <c r="E25" s="47" t="s">
        <v>94</v>
      </c>
      <c r="F25" s="53">
        <v>380</v>
      </c>
      <c r="G25" s="53">
        <v>380</v>
      </c>
      <c r="H25" s="53"/>
      <c r="I25" s="53"/>
      <c r="J25" s="53"/>
      <c r="K25" s="47" t="s">
        <v>95</v>
      </c>
      <c r="L25" s="53" t="s">
        <v>96</v>
      </c>
      <c r="M25" s="54"/>
    </row>
    <row r="26" s="17" customFormat="1" ht="91" customHeight="1" spans="1:13">
      <c r="A26" s="47">
        <v>17</v>
      </c>
      <c r="B26" s="53" t="s">
        <v>85</v>
      </c>
      <c r="C26" s="53" t="s">
        <v>97</v>
      </c>
      <c r="D26" s="53" t="s">
        <v>98</v>
      </c>
      <c r="E26" s="53" t="s">
        <v>99</v>
      </c>
      <c r="F26" s="53">
        <v>620</v>
      </c>
      <c r="G26" s="53">
        <v>620</v>
      </c>
      <c r="H26" s="53"/>
      <c r="I26" s="53"/>
      <c r="J26" s="53"/>
      <c r="K26" s="64" t="s">
        <v>79</v>
      </c>
      <c r="L26" s="47" t="s">
        <v>100</v>
      </c>
      <c r="M26" s="54"/>
    </row>
    <row r="27" s="18" customFormat="1" ht="49" customHeight="1" spans="1:13">
      <c r="A27" s="47">
        <v>18</v>
      </c>
      <c r="B27" s="53" t="s">
        <v>101</v>
      </c>
      <c r="C27" s="47" t="s">
        <v>102</v>
      </c>
      <c r="D27" s="54" t="s">
        <v>103</v>
      </c>
      <c r="E27" s="53" t="s">
        <v>104</v>
      </c>
      <c r="F27" s="47">
        <v>80</v>
      </c>
      <c r="G27" s="47">
        <v>80</v>
      </c>
      <c r="H27" s="47"/>
      <c r="I27" s="47"/>
      <c r="J27" s="47"/>
      <c r="K27" s="47" t="s">
        <v>105</v>
      </c>
      <c r="L27" s="53" t="s">
        <v>106</v>
      </c>
      <c r="M27" s="54" t="s">
        <v>90</v>
      </c>
    </row>
    <row r="28" s="15" customFormat="1" ht="63" customHeight="1" spans="1:13">
      <c r="A28" s="47">
        <v>19</v>
      </c>
      <c r="B28" s="53" t="s">
        <v>107</v>
      </c>
      <c r="C28" s="53" t="s">
        <v>102</v>
      </c>
      <c r="D28" s="53" t="s">
        <v>108</v>
      </c>
      <c r="E28" s="53" t="s">
        <v>109</v>
      </c>
      <c r="F28" s="53">
        <v>100</v>
      </c>
      <c r="G28" s="53">
        <v>100</v>
      </c>
      <c r="H28" s="53"/>
      <c r="I28" s="53"/>
      <c r="J28" s="53"/>
      <c r="K28" s="64" t="s">
        <v>105</v>
      </c>
      <c r="L28" s="53" t="s">
        <v>110</v>
      </c>
      <c r="M28" s="54" t="s">
        <v>90</v>
      </c>
    </row>
    <row r="29" s="19" customFormat="1" ht="68" customHeight="1" spans="1:13">
      <c r="A29" s="47">
        <v>20</v>
      </c>
      <c r="B29" s="53" t="s">
        <v>111</v>
      </c>
      <c r="C29" s="47" t="s">
        <v>112</v>
      </c>
      <c r="D29" s="47" t="s">
        <v>113</v>
      </c>
      <c r="E29" s="53" t="s">
        <v>114</v>
      </c>
      <c r="F29" s="53">
        <v>480</v>
      </c>
      <c r="G29" s="53">
        <v>480</v>
      </c>
      <c r="H29" s="53"/>
      <c r="I29" s="53"/>
      <c r="J29" s="53"/>
      <c r="K29" s="47" t="s">
        <v>105</v>
      </c>
      <c r="L29" s="53" t="s">
        <v>115</v>
      </c>
      <c r="M29" s="54"/>
    </row>
    <row r="30" s="20" customFormat="1" ht="90" customHeight="1" spans="1:13">
      <c r="A30" s="47">
        <v>21</v>
      </c>
      <c r="B30" s="53" t="s">
        <v>116</v>
      </c>
      <c r="C30" s="47" t="s">
        <v>117</v>
      </c>
      <c r="D30" s="47" t="s">
        <v>118</v>
      </c>
      <c r="E30" s="53" t="s">
        <v>119</v>
      </c>
      <c r="F30" s="53">
        <v>270</v>
      </c>
      <c r="G30" s="53">
        <v>270</v>
      </c>
      <c r="H30" s="53"/>
      <c r="I30" s="53"/>
      <c r="J30" s="53"/>
      <c r="K30" s="64" t="s">
        <v>120</v>
      </c>
      <c r="L30" s="53" t="s">
        <v>121</v>
      </c>
      <c r="M30" s="54"/>
    </row>
    <row r="31" s="21" customFormat="1" ht="132" customHeight="1" spans="1:13">
      <c r="A31" s="47">
        <v>22</v>
      </c>
      <c r="B31" s="47" t="s">
        <v>122</v>
      </c>
      <c r="C31" s="47" t="s">
        <v>123</v>
      </c>
      <c r="D31" s="47" t="s">
        <v>124</v>
      </c>
      <c r="E31" s="47" t="s">
        <v>125</v>
      </c>
      <c r="F31" s="47">
        <v>270</v>
      </c>
      <c r="G31" s="47">
        <v>270</v>
      </c>
      <c r="H31" s="53"/>
      <c r="I31" s="53"/>
      <c r="J31" s="53"/>
      <c r="K31" s="47" t="s">
        <v>79</v>
      </c>
      <c r="L31" s="47" t="s">
        <v>126</v>
      </c>
      <c r="M31" s="54"/>
    </row>
    <row r="32" s="22" customFormat="1" ht="63" customHeight="1" spans="1:13">
      <c r="A32" s="47">
        <v>23</v>
      </c>
      <c r="B32" s="47" t="s">
        <v>127</v>
      </c>
      <c r="C32" s="47" t="s">
        <v>128</v>
      </c>
      <c r="D32" s="47" t="s">
        <v>129</v>
      </c>
      <c r="E32" s="47" t="s">
        <v>130</v>
      </c>
      <c r="F32" s="54">
        <v>248</v>
      </c>
      <c r="G32" s="54">
        <v>248</v>
      </c>
      <c r="H32" s="54"/>
      <c r="I32" s="54"/>
      <c r="J32" s="54"/>
      <c r="K32" s="54" t="s">
        <v>131</v>
      </c>
      <c r="L32" s="47" t="s">
        <v>132</v>
      </c>
      <c r="M32" s="54"/>
    </row>
    <row r="33" s="23" customFormat="1" ht="30" customHeight="1" spans="1:13">
      <c r="A33" s="38" t="s">
        <v>133</v>
      </c>
      <c r="B33" s="39"/>
      <c r="C33" s="39"/>
      <c r="D33" s="39"/>
      <c r="E33" s="40"/>
      <c r="F33" s="40">
        <f>SUM(F34:F36)</f>
        <v>2224</v>
      </c>
      <c r="G33" s="40">
        <f>SUM(G34:G36)</f>
        <v>2224</v>
      </c>
      <c r="H33" s="39">
        <v>0</v>
      </c>
      <c r="I33" s="39">
        <v>0</v>
      </c>
      <c r="J33" s="39">
        <v>0</v>
      </c>
      <c r="K33" s="39"/>
      <c r="L33" s="65"/>
      <c r="M33" s="38"/>
    </row>
    <row r="34" s="11" customFormat="1" ht="150" customHeight="1" spans="1:13">
      <c r="A34" s="47">
        <v>24</v>
      </c>
      <c r="B34" s="47" t="s">
        <v>134</v>
      </c>
      <c r="C34" s="47" t="s">
        <v>76</v>
      </c>
      <c r="D34" s="47" t="s">
        <v>77</v>
      </c>
      <c r="E34" s="47" t="s">
        <v>135</v>
      </c>
      <c r="F34" s="47">
        <v>1500</v>
      </c>
      <c r="G34" s="47">
        <v>1500</v>
      </c>
      <c r="H34" s="47"/>
      <c r="I34" s="47"/>
      <c r="J34" s="47"/>
      <c r="K34" s="47" t="s">
        <v>79</v>
      </c>
      <c r="L34" s="47" t="s">
        <v>136</v>
      </c>
      <c r="M34" s="54"/>
    </row>
    <row r="35" s="21" customFormat="1" ht="96" customHeight="1" spans="1:13">
      <c r="A35" s="47">
        <v>25</v>
      </c>
      <c r="B35" s="47" t="s">
        <v>137</v>
      </c>
      <c r="C35" s="54" t="s">
        <v>138</v>
      </c>
      <c r="D35" s="47" t="s">
        <v>139</v>
      </c>
      <c r="E35" s="47" t="s">
        <v>140</v>
      </c>
      <c r="F35" s="47">
        <v>404</v>
      </c>
      <c r="G35" s="47">
        <v>404</v>
      </c>
      <c r="H35" s="47"/>
      <c r="I35" s="54"/>
      <c r="J35" s="47"/>
      <c r="K35" s="66" t="s">
        <v>141</v>
      </c>
      <c r="L35" s="53" t="s">
        <v>142</v>
      </c>
      <c r="M35" s="54"/>
    </row>
    <row r="36" s="24" customFormat="1" ht="71" customHeight="1" spans="1:13">
      <c r="A36" s="47">
        <v>26</v>
      </c>
      <c r="B36" s="47" t="s">
        <v>143</v>
      </c>
      <c r="C36" s="54" t="s">
        <v>138</v>
      </c>
      <c r="D36" s="47" t="s">
        <v>144</v>
      </c>
      <c r="E36" s="47" t="s">
        <v>145</v>
      </c>
      <c r="F36" s="47">
        <v>320</v>
      </c>
      <c r="G36" s="47">
        <v>320</v>
      </c>
      <c r="H36" s="54"/>
      <c r="I36" s="47"/>
      <c r="J36" s="47"/>
      <c r="K36" s="66" t="s">
        <v>141</v>
      </c>
      <c r="L36" s="53" t="s">
        <v>146</v>
      </c>
      <c r="M36" s="54"/>
    </row>
    <row r="37" s="25" customFormat="1" ht="30" customHeight="1" spans="1:13">
      <c r="A37" s="38" t="s">
        <v>147</v>
      </c>
      <c r="B37" s="39"/>
      <c r="C37" s="39"/>
      <c r="D37" s="39"/>
      <c r="E37" s="39"/>
      <c r="F37" s="39">
        <f>SUM(F38:F38)</f>
        <v>417</v>
      </c>
      <c r="G37" s="39">
        <f>SUM(G38:G38)</f>
        <v>417</v>
      </c>
      <c r="H37" s="55">
        <v>0</v>
      </c>
      <c r="I37" s="55">
        <v>0</v>
      </c>
      <c r="J37" s="55">
        <v>0</v>
      </c>
      <c r="K37" s="55"/>
      <c r="L37" s="57"/>
      <c r="M37" s="67"/>
    </row>
    <row r="38" s="22" customFormat="1" ht="90" customHeight="1" spans="1:13">
      <c r="A38" s="47">
        <v>27</v>
      </c>
      <c r="B38" s="47" t="s">
        <v>148</v>
      </c>
      <c r="C38" s="47" t="s">
        <v>128</v>
      </c>
      <c r="D38" s="47" t="s">
        <v>129</v>
      </c>
      <c r="E38" s="47" t="s">
        <v>149</v>
      </c>
      <c r="F38" s="54">
        <v>417</v>
      </c>
      <c r="G38" s="54">
        <v>417</v>
      </c>
      <c r="H38" s="54"/>
      <c r="I38" s="54"/>
      <c r="J38" s="54"/>
      <c r="K38" s="54" t="s">
        <v>23</v>
      </c>
      <c r="L38" s="47" t="s">
        <v>150</v>
      </c>
      <c r="M38" s="54"/>
    </row>
  </sheetData>
  <autoFilter ref="A1:M38">
    <extLst/>
  </autoFilter>
  <mergeCells count="18">
    <mergeCell ref="A1:M1"/>
    <mergeCell ref="A2:M2"/>
    <mergeCell ref="F3:J3"/>
    <mergeCell ref="A5:E5"/>
    <mergeCell ref="A6:B6"/>
    <mergeCell ref="A7:B7"/>
    <mergeCell ref="A19:B19"/>
    <mergeCell ref="A21:B21"/>
    <mergeCell ref="A33:B33"/>
    <mergeCell ref="A37:B37"/>
    <mergeCell ref="A3:A4"/>
    <mergeCell ref="B3:B4"/>
    <mergeCell ref="C3:C4"/>
    <mergeCell ref="D3:D4"/>
    <mergeCell ref="E3:E4"/>
    <mergeCell ref="K3:K4"/>
    <mergeCell ref="L3:L4"/>
    <mergeCell ref="M3:M4"/>
  </mergeCells>
  <printOptions horizontalCentered="1"/>
  <pageMargins left="0" right="0" top="0.747916666666667" bottom="0.708333333333333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2015-06-05T18:17:00Z</dcterms:created>
  <dcterms:modified xsi:type="dcterms:W3CDTF">2023-03-22T08:48:43Z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3E189F2211384CA7945FC5C8922874A7</vt:lpwstr>
  </property>
  <property fmtid="{D5CDD505-2E9C-101B-9397-08002B2CF9AE}" pid="4" name="KSOReadingLayout">
    <vt:bool>false</vt:bool>
  </property>
</Properties>
</file>